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80" activeTab="0"/>
  </bookViews>
  <sheets>
    <sheet name="A" sheetId="1" r:id="rId1"/>
  </sheets>
  <definedNames>
    <definedName name="_xlnm.Print_Area" localSheetId="0">'A'!$A$1:$K$38</definedName>
    <definedName name="_xlnm.Print_Area">'A'!$A$1:$K$38</definedName>
  </definedNames>
  <calcPr fullCalcOnLoad="1"/>
</workbook>
</file>

<file path=xl/sharedStrings.xml><?xml version="1.0" encoding="utf-8"?>
<sst xmlns="http://schemas.openxmlformats.org/spreadsheetml/2006/main" count="68" uniqueCount="60">
  <si>
    <t xml:space="preserve">  #  </t>
  </si>
  <si>
    <t xml:space="preserve">   CO #</t>
  </si>
  <si>
    <t>A</t>
  </si>
  <si>
    <t>C</t>
  </si>
  <si>
    <t>D</t>
  </si>
  <si>
    <t>E</t>
  </si>
  <si>
    <t>M</t>
  </si>
  <si>
    <t>S</t>
  </si>
  <si>
    <t>U</t>
  </si>
  <si>
    <t>Z</t>
  </si>
  <si>
    <t>TOTALS</t>
  </si>
  <si>
    <t>ORIG SUM</t>
  </si>
  <si>
    <t>REV SUM</t>
  </si>
  <si>
    <t>% CO'S</t>
  </si>
  <si>
    <t>CODE LEGEND</t>
  </si>
  <si>
    <t>DOLLAR AMOUNT</t>
  </si>
  <si>
    <t>CODE %</t>
  </si>
  <si>
    <t xml:space="preserve">                                          CODE LEGEND</t>
  </si>
  <si>
    <t>A = Architect Suggested</t>
  </si>
  <si>
    <t>C = Contractor Suggested</t>
  </si>
  <si>
    <t>D = Design Omission</t>
  </si>
  <si>
    <t xml:space="preserve">                                          S = School District Requested</t>
  </si>
  <si>
    <t>E = Design Error</t>
  </si>
  <si>
    <t>L = Liquidated Damages</t>
  </si>
  <si>
    <t>HISTORY:</t>
  </si>
  <si>
    <t>ATTACHMENT</t>
  </si>
  <si>
    <t>L</t>
  </si>
  <si>
    <t>P</t>
  </si>
  <si>
    <t xml:space="preserve">                                          P = Principal Requested</t>
  </si>
  <si>
    <t>Errors</t>
  </si>
  <si>
    <t>Omissions</t>
  </si>
  <si>
    <t xml:space="preserve">                                          M = Mandatory</t>
  </si>
  <si>
    <t xml:space="preserve">                                          U  = Unforeseen Conditions</t>
  </si>
  <si>
    <t xml:space="preserve">                                          Z = Outside Agency</t>
  </si>
  <si>
    <t>Cause</t>
  </si>
  <si>
    <t>Code</t>
  </si>
  <si>
    <t>Board</t>
  </si>
  <si>
    <t>Item</t>
  </si>
  <si>
    <t>Date</t>
  </si>
  <si>
    <t>Dollar</t>
  </si>
  <si>
    <t>Amount</t>
  </si>
  <si>
    <t>Days</t>
  </si>
  <si>
    <t>Additional</t>
  </si>
  <si>
    <t>Services</t>
  </si>
  <si>
    <t>Construction Change Directive (CCD)</t>
  </si>
  <si>
    <t>Change Order Proposal Request (COPR)</t>
  </si>
  <si>
    <t>Notice-to-Proceed</t>
  </si>
  <si>
    <t>Original Contract Days</t>
  </si>
  <si>
    <t>Original Substantial Completion</t>
  </si>
  <si>
    <t>Original Final Completion</t>
  </si>
  <si>
    <t>TBD</t>
  </si>
  <si>
    <t>BOCA RATON MIDDLE SCHOOL</t>
  </si>
  <si>
    <t>MODERNIZATION PROJECT</t>
  </si>
  <si>
    <t>PROJECT #1491-8379</t>
  </si>
  <si>
    <t>Board Report 13D-3 fo a Design Re-use Agreement with Zyscovich Inc., in the amount of $875,230.00</t>
  </si>
  <si>
    <r>
      <t xml:space="preserve">Additional Architectural Services </t>
    </r>
    <r>
      <rPr>
        <sz val="15"/>
        <color indexed="8"/>
        <rFont val="Times New Roman"/>
        <family val="1"/>
      </rPr>
      <t>for plan modifications to the Administration area, science labs, group toilets, ESE suite and second floor classrooms.</t>
    </r>
  </si>
  <si>
    <t>12C-4</t>
  </si>
  <si>
    <t>Board Report 12C-1</t>
  </si>
  <si>
    <t>12C-1</t>
  </si>
  <si>
    <r>
      <t xml:space="preserve">Additional Architectural Services  </t>
    </r>
    <r>
      <rPr>
        <sz val="15"/>
        <color indexed="8"/>
        <rFont val="Times New Roman"/>
        <family val="1"/>
      </rPr>
      <t>for plans preparation, permitting, construction services.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</si>
</sst>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mmmm\ d\,\ yyyy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5"/>
      <color indexed="8"/>
      <name val="Arial"/>
      <family val="2"/>
    </font>
    <font>
      <sz val="10"/>
      <color indexed="12"/>
      <name val="Arial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 quotePrefix="1">
      <alignment horizontal="center"/>
      <protection/>
    </xf>
    <xf numFmtId="165" fontId="5" fillId="0" borderId="4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39" fontId="5" fillId="0" borderId="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165" fontId="5" fillId="0" borderId="6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 quotePrefix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 locked="0"/>
    </xf>
    <xf numFmtId="7" fontId="6" fillId="0" borderId="9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7" fontId="6" fillId="0" borderId="6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 locked="0"/>
    </xf>
    <xf numFmtId="39" fontId="6" fillId="0" borderId="4" xfId="0" applyNumberFormat="1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center"/>
      <protection locked="0"/>
    </xf>
    <xf numFmtId="10" fontId="6" fillId="0" borderId="5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7" fontId="10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7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/>
      <protection locked="0"/>
    </xf>
    <xf numFmtId="10" fontId="10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/>
    </xf>
    <xf numFmtId="39" fontId="6" fillId="0" borderId="4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Alignment="1" applyProtection="1">
      <alignment horizontal="right"/>
      <protection/>
    </xf>
    <xf numFmtId="0" fontId="5" fillId="0" borderId="6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2" xfId="0" applyFont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shrinkToFit="1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166" fontId="7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9"/>
  <sheetViews>
    <sheetView tabSelected="1" defaultGridColor="0" zoomScale="87" zoomScaleNormal="87" colorId="22" workbookViewId="0" topLeftCell="A1">
      <selection activeCell="A1" sqref="A1:K1"/>
    </sheetView>
  </sheetViews>
  <sheetFormatPr defaultColWidth="9.77734375" defaultRowHeight="15"/>
  <cols>
    <col min="1" max="2" width="9.99609375" style="0" customWidth="1"/>
    <col min="3" max="3" width="12.4453125" style="0" customWidth="1"/>
    <col min="4" max="4" width="16.88671875" style="0" customWidth="1"/>
    <col min="5" max="5" width="7.5546875" style="0" customWidth="1"/>
    <col min="6" max="6" width="15.6640625" style="0" customWidth="1"/>
    <col min="7" max="7" width="12.6640625" style="0" customWidth="1"/>
    <col min="8" max="8" width="8.77734375" style="0" customWidth="1"/>
    <col min="9" max="9" width="62.77734375" style="0" customWidth="1"/>
    <col min="10" max="10" width="20.77734375" style="0" customWidth="1"/>
    <col min="11" max="11" width="6.6640625" style="0" customWidth="1"/>
    <col min="15" max="15" width="10.88671875" style="0" customWidth="1"/>
  </cols>
  <sheetData>
    <row r="1" spans="1:22" ht="20.25">
      <c r="A1" s="68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25">
      <c r="A2" s="68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68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25">
      <c r="A4" s="65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0.25">
      <c r="A6" s="43">
        <v>38007</v>
      </c>
      <c r="B6" s="63" t="s">
        <v>54</v>
      </c>
      <c r="C6" s="63"/>
      <c r="D6" s="63"/>
      <c r="E6" s="63"/>
      <c r="F6" s="63"/>
      <c r="G6" s="63"/>
      <c r="H6" s="63"/>
      <c r="I6" s="63"/>
      <c r="J6" s="63"/>
      <c r="K6" s="6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25">
      <c r="A7" s="45" t="s">
        <v>50</v>
      </c>
      <c r="B7" s="63" t="s">
        <v>46</v>
      </c>
      <c r="C7" s="63"/>
      <c r="D7" s="63"/>
      <c r="E7" s="63"/>
      <c r="F7" s="63"/>
      <c r="G7" s="63"/>
      <c r="H7" s="63"/>
      <c r="I7" s="63"/>
      <c r="J7" s="65" t="s">
        <v>25</v>
      </c>
      <c r="K7" s="66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0.25">
      <c r="A8" s="45" t="s">
        <v>50</v>
      </c>
      <c r="B8" s="63" t="s">
        <v>47</v>
      </c>
      <c r="C8" s="63"/>
      <c r="D8" s="63"/>
      <c r="E8" s="63"/>
      <c r="F8" s="63"/>
      <c r="G8" s="63"/>
      <c r="H8" s="63"/>
      <c r="I8" s="63"/>
      <c r="J8" s="63"/>
      <c r="K8" s="6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>
      <c r="A9" s="45" t="s">
        <v>50</v>
      </c>
      <c r="B9" s="63" t="s">
        <v>48</v>
      </c>
      <c r="C9" s="63"/>
      <c r="D9" s="63"/>
      <c r="E9" s="63"/>
      <c r="F9" s="63"/>
      <c r="G9" s="63"/>
      <c r="H9" s="63"/>
      <c r="I9" s="63"/>
      <c r="J9" s="64" t="s">
        <v>57</v>
      </c>
      <c r="K9" s="6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25">
      <c r="A10" s="45" t="s">
        <v>50</v>
      </c>
      <c r="B10" s="63" t="s">
        <v>49</v>
      </c>
      <c r="C10" s="63"/>
      <c r="D10" s="63"/>
      <c r="E10" s="63"/>
      <c r="F10" s="63"/>
      <c r="G10" s="63"/>
      <c r="H10" s="63"/>
      <c r="I10" s="63"/>
      <c r="J10" s="67">
        <v>38329</v>
      </c>
      <c r="K10" s="6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9.75" customHeight="1" thickBot="1">
      <c r="A11" s="1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25" thickTop="1">
      <c r="A12" s="22"/>
      <c r="B12" s="23" t="s">
        <v>36</v>
      </c>
      <c r="C12" s="23" t="s">
        <v>36</v>
      </c>
      <c r="D12" s="24" t="s">
        <v>39</v>
      </c>
      <c r="E12" s="23" t="s">
        <v>0</v>
      </c>
      <c r="F12" s="24" t="s">
        <v>42</v>
      </c>
      <c r="G12" s="24" t="s">
        <v>29</v>
      </c>
      <c r="H12" s="24" t="s">
        <v>34</v>
      </c>
      <c r="I12" s="57" t="s">
        <v>44</v>
      </c>
      <c r="J12" s="58"/>
      <c r="K12" s="59"/>
      <c r="L12" s="2"/>
      <c r="M12" s="1">
        <v>30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19.5">
      <c r="A13" s="25" t="s">
        <v>1</v>
      </c>
      <c r="B13" s="26" t="s">
        <v>37</v>
      </c>
      <c r="C13" s="26" t="s">
        <v>38</v>
      </c>
      <c r="D13" s="27" t="s">
        <v>40</v>
      </c>
      <c r="E13" s="26" t="s">
        <v>41</v>
      </c>
      <c r="F13" s="27" t="s">
        <v>43</v>
      </c>
      <c r="G13" s="27" t="s">
        <v>30</v>
      </c>
      <c r="H13" s="26" t="s">
        <v>35</v>
      </c>
      <c r="I13" s="60" t="s">
        <v>45</v>
      </c>
      <c r="J13" s="61"/>
      <c r="K13" s="62"/>
      <c r="L13" s="3"/>
      <c r="M13" s="1" t="s">
        <v>2</v>
      </c>
      <c r="N13" s="1" t="s">
        <v>3</v>
      </c>
      <c r="O13" s="1" t="s">
        <v>4</v>
      </c>
      <c r="P13" s="1" t="s">
        <v>5</v>
      </c>
      <c r="Q13" s="1" t="s">
        <v>26</v>
      </c>
      <c r="R13" s="1" t="s">
        <v>6</v>
      </c>
      <c r="S13" s="1" t="s">
        <v>27</v>
      </c>
      <c r="T13" s="1" t="s">
        <v>7</v>
      </c>
      <c r="U13" s="1" t="s">
        <v>8</v>
      </c>
      <c r="V13" s="1" t="s">
        <v>9</v>
      </c>
    </row>
    <row r="14" spans="1:22" ht="36.75" customHeight="1">
      <c r="A14" s="19"/>
      <c r="B14" s="16" t="s">
        <v>56</v>
      </c>
      <c r="C14" s="20">
        <v>38126</v>
      </c>
      <c r="D14" s="17"/>
      <c r="E14" s="10"/>
      <c r="F14" s="11">
        <v>47300</v>
      </c>
      <c r="G14" s="11"/>
      <c r="H14" s="21"/>
      <c r="I14" s="53" t="s">
        <v>55</v>
      </c>
      <c r="J14" s="54"/>
      <c r="K14" s="55"/>
      <c r="L14" s="3"/>
      <c r="M14" s="4">
        <f aca="true" t="shared" si="0" ref="M14:N23">IF($H14=M$13,+$D14,0)</f>
        <v>0</v>
      </c>
      <c r="N14" s="4">
        <f t="shared" si="0"/>
        <v>0</v>
      </c>
      <c r="O14" s="4">
        <f aca="true" t="shared" si="1" ref="O14:P23">IF($H14=O$13,+$G14,0)</f>
        <v>0</v>
      </c>
      <c r="P14" s="4">
        <f t="shared" si="1"/>
        <v>0</v>
      </c>
      <c r="Q14" s="4">
        <f aca="true" t="shared" si="2" ref="Q14:V23">IF($H14=Q$13,+$D14,0)</f>
        <v>0</v>
      </c>
      <c r="R14" s="4">
        <f t="shared" si="2"/>
        <v>0</v>
      </c>
      <c r="S14" s="4">
        <f t="shared" si="2"/>
        <v>0</v>
      </c>
      <c r="T14" s="4">
        <f t="shared" si="2"/>
        <v>0</v>
      </c>
      <c r="U14" s="4">
        <f t="shared" si="2"/>
        <v>0</v>
      </c>
      <c r="V14" s="4">
        <f t="shared" si="2"/>
        <v>0</v>
      </c>
    </row>
    <row r="15" spans="1:22" ht="27.75" customHeight="1">
      <c r="A15" s="19"/>
      <c r="B15" s="16" t="s">
        <v>58</v>
      </c>
      <c r="C15" s="20">
        <v>38329</v>
      </c>
      <c r="D15" s="17"/>
      <c r="E15" s="10"/>
      <c r="F15" s="11">
        <v>19060</v>
      </c>
      <c r="G15" s="11"/>
      <c r="H15" s="46" t="s">
        <v>7</v>
      </c>
      <c r="I15" s="53" t="s">
        <v>59</v>
      </c>
      <c r="J15" s="54"/>
      <c r="K15" s="55"/>
      <c r="L15" s="3"/>
      <c r="M15" s="4">
        <f t="shared" si="0"/>
        <v>0</v>
      </c>
      <c r="N15" s="4">
        <f t="shared" si="0"/>
        <v>0</v>
      </c>
      <c r="O15" s="4">
        <f t="shared" si="1"/>
        <v>0</v>
      </c>
      <c r="P15" s="4">
        <f t="shared" si="1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</row>
    <row r="16" spans="1:22" ht="30" customHeight="1">
      <c r="A16" s="19"/>
      <c r="B16" s="16"/>
      <c r="C16" s="20"/>
      <c r="D16" s="17"/>
      <c r="E16" s="10"/>
      <c r="F16" s="11"/>
      <c r="G16" s="11"/>
      <c r="H16" s="21"/>
      <c r="I16" s="47"/>
      <c r="J16" s="48"/>
      <c r="K16" s="49"/>
      <c r="L16" s="3"/>
      <c r="M16" s="4">
        <f t="shared" si="0"/>
        <v>0</v>
      </c>
      <c r="N16" s="4">
        <f t="shared" si="0"/>
        <v>0</v>
      </c>
      <c r="O16" s="4">
        <f t="shared" si="1"/>
        <v>0</v>
      </c>
      <c r="P16" s="4">
        <f t="shared" si="1"/>
        <v>0</v>
      </c>
      <c r="Q16" s="4">
        <f t="shared" si="2"/>
        <v>0</v>
      </c>
      <c r="R16" s="4">
        <f t="shared" si="2"/>
        <v>0</v>
      </c>
      <c r="S16" s="4">
        <f t="shared" si="2"/>
        <v>0</v>
      </c>
      <c r="T16" s="4">
        <f t="shared" si="2"/>
        <v>0</v>
      </c>
      <c r="U16" s="4">
        <f t="shared" si="2"/>
        <v>0</v>
      </c>
      <c r="V16" s="4">
        <f t="shared" si="2"/>
        <v>0</v>
      </c>
    </row>
    <row r="17" spans="1:22" ht="30" customHeight="1">
      <c r="A17" s="19"/>
      <c r="B17" s="16"/>
      <c r="C17" s="20"/>
      <c r="D17" s="17"/>
      <c r="E17" s="10"/>
      <c r="F17" s="11"/>
      <c r="G17" s="11"/>
      <c r="H17" s="21"/>
      <c r="I17" s="47"/>
      <c r="J17" s="48"/>
      <c r="K17" s="49"/>
      <c r="L17" s="3"/>
      <c r="M17" s="4">
        <f t="shared" si="0"/>
        <v>0</v>
      </c>
      <c r="N17" s="4">
        <f t="shared" si="0"/>
        <v>0</v>
      </c>
      <c r="O17" s="4">
        <f t="shared" si="1"/>
        <v>0</v>
      </c>
      <c r="P17" s="4">
        <f t="shared" si="1"/>
        <v>0</v>
      </c>
      <c r="Q17" s="4">
        <f t="shared" si="2"/>
        <v>0</v>
      </c>
      <c r="R17" s="4">
        <f t="shared" si="2"/>
        <v>0</v>
      </c>
      <c r="S17" s="4">
        <f t="shared" si="2"/>
        <v>0</v>
      </c>
      <c r="T17" s="4">
        <f t="shared" si="2"/>
        <v>0</v>
      </c>
      <c r="U17" s="4">
        <f t="shared" si="2"/>
        <v>0</v>
      </c>
      <c r="V17" s="4">
        <f t="shared" si="2"/>
        <v>0</v>
      </c>
    </row>
    <row r="18" spans="1:22" ht="30" customHeight="1">
      <c r="A18" s="19"/>
      <c r="B18" s="16"/>
      <c r="C18" s="20"/>
      <c r="D18" s="17"/>
      <c r="E18" s="10"/>
      <c r="F18" s="11"/>
      <c r="G18" s="11"/>
      <c r="H18" s="21"/>
      <c r="I18" s="47"/>
      <c r="J18" s="48"/>
      <c r="K18" s="49"/>
      <c r="L18" s="3"/>
      <c r="M18" s="4">
        <f t="shared" si="0"/>
        <v>0</v>
      </c>
      <c r="N18" s="4">
        <f t="shared" si="0"/>
        <v>0</v>
      </c>
      <c r="O18" s="4">
        <f t="shared" si="1"/>
        <v>0</v>
      </c>
      <c r="P18" s="4">
        <f t="shared" si="1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  <c r="T18" s="4">
        <f t="shared" si="2"/>
        <v>0</v>
      </c>
      <c r="U18" s="4">
        <f t="shared" si="2"/>
        <v>0</v>
      </c>
      <c r="V18" s="4">
        <f t="shared" si="2"/>
        <v>0</v>
      </c>
    </row>
    <row r="19" spans="1:22" ht="30" customHeight="1">
      <c r="A19" s="19"/>
      <c r="B19" s="16"/>
      <c r="C19" s="20"/>
      <c r="D19" s="17"/>
      <c r="E19" s="10"/>
      <c r="F19" s="11"/>
      <c r="G19" s="11"/>
      <c r="H19" s="21"/>
      <c r="I19" s="47"/>
      <c r="J19" s="48"/>
      <c r="K19" s="49"/>
      <c r="L19" s="3"/>
      <c r="M19" s="4">
        <f t="shared" si="0"/>
        <v>0</v>
      </c>
      <c r="N19" s="4">
        <f t="shared" si="0"/>
        <v>0</v>
      </c>
      <c r="O19" s="4">
        <f t="shared" si="1"/>
        <v>0</v>
      </c>
      <c r="P19" s="4">
        <f t="shared" si="1"/>
        <v>0</v>
      </c>
      <c r="Q19" s="4">
        <f t="shared" si="2"/>
        <v>0</v>
      </c>
      <c r="R19" s="4">
        <f t="shared" si="2"/>
        <v>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</row>
    <row r="20" spans="1:22" ht="30" customHeight="1">
      <c r="A20" s="19"/>
      <c r="B20" s="16"/>
      <c r="C20" s="20"/>
      <c r="D20" s="17"/>
      <c r="E20" s="10"/>
      <c r="F20" s="11"/>
      <c r="G20" s="11"/>
      <c r="H20" s="21"/>
      <c r="I20" s="47"/>
      <c r="J20" s="48"/>
      <c r="K20" s="49"/>
      <c r="L20" s="3"/>
      <c r="M20" s="4">
        <f t="shared" si="0"/>
        <v>0</v>
      </c>
      <c r="N20" s="4">
        <f t="shared" si="0"/>
        <v>0</v>
      </c>
      <c r="O20" s="4">
        <f t="shared" si="1"/>
        <v>0</v>
      </c>
      <c r="P20" s="4">
        <f t="shared" si="1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</row>
    <row r="21" spans="1:22" ht="30" customHeight="1">
      <c r="A21" s="19"/>
      <c r="B21" s="16"/>
      <c r="C21" s="20"/>
      <c r="D21" s="17"/>
      <c r="E21" s="10"/>
      <c r="F21" s="11"/>
      <c r="G21" s="11"/>
      <c r="H21" s="21"/>
      <c r="I21" s="47"/>
      <c r="J21" s="48"/>
      <c r="K21" s="49"/>
      <c r="L21" s="3"/>
      <c r="M21" s="4">
        <f t="shared" si="0"/>
        <v>0</v>
      </c>
      <c r="N21" s="4">
        <f t="shared" si="0"/>
        <v>0</v>
      </c>
      <c r="O21" s="4">
        <f t="shared" si="1"/>
        <v>0</v>
      </c>
      <c r="P21" s="4">
        <f t="shared" si="1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</row>
    <row r="22" spans="1:22" ht="30" customHeight="1">
      <c r="A22" s="19"/>
      <c r="B22" s="16"/>
      <c r="C22" s="20"/>
      <c r="D22" s="17"/>
      <c r="E22" s="10"/>
      <c r="F22" s="11"/>
      <c r="G22" s="11"/>
      <c r="H22" s="21"/>
      <c r="I22" s="47"/>
      <c r="J22" s="48"/>
      <c r="K22" s="49"/>
      <c r="L22" s="3"/>
      <c r="M22" s="4">
        <f t="shared" si="0"/>
        <v>0</v>
      </c>
      <c r="N22" s="4">
        <f t="shared" si="0"/>
        <v>0</v>
      </c>
      <c r="O22" s="4">
        <f t="shared" si="1"/>
        <v>0</v>
      </c>
      <c r="P22" s="4">
        <f t="shared" si="1"/>
        <v>0</v>
      </c>
      <c r="Q22" s="4">
        <f t="shared" si="2"/>
        <v>0</v>
      </c>
      <c r="R22" s="4">
        <f t="shared" si="2"/>
        <v>0</v>
      </c>
      <c r="S22" s="4">
        <f t="shared" si="2"/>
        <v>0</v>
      </c>
      <c r="T22" s="4">
        <f t="shared" si="2"/>
        <v>0</v>
      </c>
      <c r="U22" s="4">
        <f t="shared" si="2"/>
        <v>0</v>
      </c>
      <c r="V22" s="4">
        <f t="shared" si="2"/>
        <v>0</v>
      </c>
    </row>
    <row r="23" spans="1:22" ht="30" customHeight="1">
      <c r="A23" s="19"/>
      <c r="B23" s="16"/>
      <c r="C23" s="20"/>
      <c r="D23" s="17"/>
      <c r="E23" s="10"/>
      <c r="F23" s="11"/>
      <c r="G23" s="11"/>
      <c r="H23" s="21"/>
      <c r="I23" s="47"/>
      <c r="J23" s="48"/>
      <c r="K23" s="49"/>
      <c r="L23" s="3"/>
      <c r="M23" s="4">
        <f t="shared" si="0"/>
        <v>0</v>
      </c>
      <c r="N23" s="4">
        <f t="shared" si="0"/>
        <v>0</v>
      </c>
      <c r="O23" s="4">
        <f t="shared" si="1"/>
        <v>0</v>
      </c>
      <c r="P23" s="4">
        <f t="shared" si="1"/>
        <v>0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  <c r="U23" s="4">
        <f t="shared" si="2"/>
        <v>0</v>
      </c>
      <c r="V23" s="4">
        <f t="shared" si="2"/>
        <v>0</v>
      </c>
    </row>
    <row r="24" spans="1:22" ht="30" customHeight="1">
      <c r="A24" s="9"/>
      <c r="B24" s="10"/>
      <c r="C24" s="13"/>
      <c r="D24" s="11"/>
      <c r="E24" s="10"/>
      <c r="F24" s="11"/>
      <c r="G24" s="11"/>
      <c r="H24" s="12"/>
      <c r="I24" s="47"/>
      <c r="J24" s="48"/>
      <c r="K24" s="49"/>
      <c r="L24" s="3"/>
      <c r="M24" s="4">
        <f>IF($H24=M$13,+$D24,0)</f>
        <v>0</v>
      </c>
      <c r="N24" s="4">
        <f>IF($H24=N$13,+$D24,0)</f>
        <v>0</v>
      </c>
      <c r="O24" s="4">
        <f>IF($H24=O$13,+$G24,0)</f>
        <v>0</v>
      </c>
      <c r="P24" s="4">
        <f>IF($H24=P$13,+$G24,0)</f>
        <v>0</v>
      </c>
      <c r="Q24" s="4">
        <f aca="true" t="shared" si="3" ref="Q24:V24">IF($H24=Q$13,+$D24,0)</f>
        <v>0</v>
      </c>
      <c r="R24" s="4">
        <f t="shared" si="3"/>
        <v>0</v>
      </c>
      <c r="S24" s="4">
        <f t="shared" si="3"/>
        <v>0</v>
      </c>
      <c r="T24" s="4">
        <f t="shared" si="3"/>
        <v>0</v>
      </c>
      <c r="U24" s="4">
        <f t="shared" si="3"/>
        <v>0</v>
      </c>
      <c r="V24" s="4">
        <f t="shared" si="3"/>
        <v>0</v>
      </c>
    </row>
    <row r="25" spans="1:22" ht="30" customHeight="1">
      <c r="A25" s="9"/>
      <c r="B25" s="10"/>
      <c r="C25" s="13"/>
      <c r="D25" s="11"/>
      <c r="E25" s="10"/>
      <c r="F25" s="11"/>
      <c r="G25" s="11"/>
      <c r="H25" s="12"/>
      <c r="I25" s="47"/>
      <c r="J25" s="48"/>
      <c r="K25" s="49"/>
      <c r="L25" s="3"/>
      <c r="M25" s="4">
        <f aca="true" t="shared" si="4" ref="M25:N27">IF($H25=M$13,+$D25,0)</f>
        <v>0</v>
      </c>
      <c r="N25" s="4">
        <f t="shared" si="4"/>
        <v>0</v>
      </c>
      <c r="O25" s="4">
        <f aca="true" t="shared" si="5" ref="O25:P27">IF($H25=O$13,+$G25,0)</f>
        <v>0</v>
      </c>
      <c r="P25" s="4">
        <f t="shared" si="5"/>
        <v>0</v>
      </c>
      <c r="Q25" s="4">
        <f aca="true" t="shared" si="6" ref="Q25:V27">IF($H25=Q$13,+$D25,0)</f>
        <v>0</v>
      </c>
      <c r="R25" s="4">
        <f t="shared" si="6"/>
        <v>0</v>
      </c>
      <c r="S25" s="4">
        <f t="shared" si="6"/>
        <v>0</v>
      </c>
      <c r="T25" s="4">
        <f t="shared" si="6"/>
        <v>0</v>
      </c>
      <c r="U25" s="4">
        <f t="shared" si="6"/>
        <v>0</v>
      </c>
      <c r="V25" s="4">
        <f t="shared" si="6"/>
        <v>0</v>
      </c>
    </row>
    <row r="26" spans="1:22" ht="30" customHeight="1">
      <c r="A26" s="9"/>
      <c r="B26" s="10"/>
      <c r="C26" s="13"/>
      <c r="D26" s="11"/>
      <c r="E26" s="10"/>
      <c r="F26" s="11"/>
      <c r="G26" s="11"/>
      <c r="H26" s="12"/>
      <c r="I26" s="47"/>
      <c r="J26" s="48"/>
      <c r="K26" s="49"/>
      <c r="L26" s="3"/>
      <c r="M26" s="4">
        <f t="shared" si="4"/>
        <v>0</v>
      </c>
      <c r="N26" s="4">
        <f t="shared" si="4"/>
        <v>0</v>
      </c>
      <c r="O26" s="4">
        <f t="shared" si="5"/>
        <v>0</v>
      </c>
      <c r="P26" s="4">
        <f t="shared" si="5"/>
        <v>0</v>
      </c>
      <c r="Q26" s="4">
        <f t="shared" si="6"/>
        <v>0</v>
      </c>
      <c r="R26" s="4">
        <f t="shared" si="6"/>
        <v>0</v>
      </c>
      <c r="S26" s="4">
        <f t="shared" si="6"/>
        <v>0</v>
      </c>
      <c r="T26" s="4">
        <f t="shared" si="6"/>
        <v>0</v>
      </c>
      <c r="U26" s="4">
        <f t="shared" si="6"/>
        <v>0</v>
      </c>
      <c r="V26" s="4">
        <f t="shared" si="6"/>
        <v>0</v>
      </c>
    </row>
    <row r="27" spans="1:22" ht="30" customHeight="1">
      <c r="A27" s="9"/>
      <c r="B27" s="10"/>
      <c r="C27" s="13"/>
      <c r="D27" s="11"/>
      <c r="E27" s="10"/>
      <c r="F27" s="11"/>
      <c r="G27" s="11"/>
      <c r="H27" s="12"/>
      <c r="I27" s="47"/>
      <c r="J27" s="48"/>
      <c r="K27" s="49"/>
      <c r="L27" s="3"/>
      <c r="M27" s="4">
        <f t="shared" si="4"/>
        <v>0</v>
      </c>
      <c r="N27" s="4">
        <f t="shared" si="4"/>
        <v>0</v>
      </c>
      <c r="O27" s="4">
        <f t="shared" si="5"/>
        <v>0</v>
      </c>
      <c r="P27" s="4">
        <f t="shared" si="5"/>
        <v>0</v>
      </c>
      <c r="Q27" s="4">
        <f t="shared" si="6"/>
        <v>0</v>
      </c>
      <c r="R27" s="4">
        <f t="shared" si="6"/>
        <v>0</v>
      </c>
      <c r="S27" s="4">
        <f t="shared" si="6"/>
        <v>0</v>
      </c>
      <c r="T27" s="4">
        <f t="shared" si="6"/>
        <v>0</v>
      </c>
      <c r="U27" s="4">
        <f t="shared" si="6"/>
        <v>0</v>
      </c>
      <c r="V27" s="4">
        <f t="shared" si="6"/>
        <v>0</v>
      </c>
    </row>
    <row r="28" spans="1:22" ht="24.75" customHeight="1">
      <c r="A28" s="28"/>
      <c r="B28" s="14"/>
      <c r="C28" s="30" t="s">
        <v>10</v>
      </c>
      <c r="D28" s="31">
        <f>SUM(D13:D27)</f>
        <v>0</v>
      </c>
      <c r="E28" s="32">
        <f>SUM(E13:E13)</f>
        <v>0</v>
      </c>
      <c r="F28" s="31">
        <f>SUM(F14:F27)</f>
        <v>66360</v>
      </c>
      <c r="G28" s="31">
        <f>SUM(G14:G27)</f>
        <v>0</v>
      </c>
      <c r="H28" s="14"/>
      <c r="I28" s="47"/>
      <c r="J28" s="48"/>
      <c r="K28" s="49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customHeight="1">
      <c r="A29" s="28"/>
      <c r="B29" s="14"/>
      <c r="C29" s="30" t="s">
        <v>11</v>
      </c>
      <c r="D29" s="44" t="s">
        <v>50</v>
      </c>
      <c r="E29" s="14"/>
      <c r="F29" s="31">
        <v>875230</v>
      </c>
      <c r="G29" s="14"/>
      <c r="H29" s="14"/>
      <c r="I29" s="47"/>
      <c r="J29" s="48"/>
      <c r="K29" s="49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.75" customHeight="1">
      <c r="A30" s="28"/>
      <c r="B30" s="14"/>
      <c r="C30" s="30" t="s">
        <v>12</v>
      </c>
      <c r="D30" s="31">
        <f>+D28+D29</f>
        <v>0</v>
      </c>
      <c r="E30" s="14"/>
      <c r="F30" s="31">
        <f>+F28+F29</f>
        <v>941590</v>
      </c>
      <c r="G30" s="14"/>
      <c r="H30" s="14"/>
      <c r="I30" s="47"/>
      <c r="J30" s="48"/>
      <c r="K30" s="49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.75" customHeight="1" thickBot="1">
      <c r="A31" s="29"/>
      <c r="B31" s="15"/>
      <c r="C31" s="33" t="s">
        <v>13</v>
      </c>
      <c r="D31" s="34" t="e">
        <f>D28/D29</f>
        <v>#DIV/0!</v>
      </c>
      <c r="E31" s="15"/>
      <c r="F31" s="34">
        <f>F28/F29</f>
        <v>0.07582007015298836</v>
      </c>
      <c r="G31" s="34" t="e">
        <f>G28/D29</f>
        <v>#DIV/0!</v>
      </c>
      <c r="H31" s="15"/>
      <c r="I31" s="50"/>
      <c r="J31" s="51"/>
      <c r="K31" s="52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thickTop="1">
      <c r="A32" s="35" t="s">
        <v>14</v>
      </c>
      <c r="B32" s="36"/>
      <c r="C32" s="36"/>
      <c r="D32" s="37" t="s">
        <v>15</v>
      </c>
      <c r="E32" s="36"/>
      <c r="F32" s="38" t="s">
        <v>16</v>
      </c>
      <c r="G32" s="38"/>
      <c r="H32" s="36"/>
      <c r="I32" s="39" t="s">
        <v>17</v>
      </c>
      <c r="J32" s="37" t="s">
        <v>15</v>
      </c>
      <c r="K32" s="40" t="s">
        <v>16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5"/>
      <c r="B33" s="36"/>
      <c r="C33" s="36"/>
      <c r="D33" s="39"/>
      <c r="E33" s="36"/>
      <c r="F33" s="41"/>
      <c r="G33" s="41"/>
      <c r="H33" s="36"/>
      <c r="I33" s="39"/>
      <c r="J33" s="39"/>
      <c r="K33" s="3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11" ht="15">
      <c r="A34" s="35" t="s">
        <v>18</v>
      </c>
      <c r="B34" s="36"/>
      <c r="C34" s="36"/>
      <c r="D34" s="39">
        <f>SUM(M14:M27)</f>
        <v>0</v>
      </c>
      <c r="E34" s="36"/>
      <c r="F34" s="42" t="e">
        <f>D34/D29</f>
        <v>#DIV/0!</v>
      </c>
      <c r="G34" s="42"/>
      <c r="H34" s="36"/>
      <c r="I34" s="39" t="s">
        <v>31</v>
      </c>
      <c r="J34" s="39">
        <f>SUM(R13:R27)</f>
        <v>0</v>
      </c>
      <c r="K34" s="42" t="e">
        <f>J34/D29</f>
        <v>#DIV/0!</v>
      </c>
    </row>
    <row r="35" spans="1:11" ht="15">
      <c r="A35" s="35" t="s">
        <v>19</v>
      </c>
      <c r="B35" s="36"/>
      <c r="C35" s="36"/>
      <c r="D35" s="39">
        <f>SUM(N14:N27)</f>
        <v>0</v>
      </c>
      <c r="E35" s="36"/>
      <c r="F35" s="42" t="e">
        <f>D35/D29</f>
        <v>#DIV/0!</v>
      </c>
      <c r="G35" s="42"/>
      <c r="H35" s="36"/>
      <c r="I35" s="39" t="s">
        <v>28</v>
      </c>
      <c r="J35" s="39">
        <f>SUM(S14:S27)</f>
        <v>0</v>
      </c>
      <c r="K35" s="42" t="e">
        <f>J35/D29</f>
        <v>#DIV/0!</v>
      </c>
    </row>
    <row r="36" spans="1:11" ht="15">
      <c r="A36" s="35" t="s">
        <v>20</v>
      </c>
      <c r="B36" s="36"/>
      <c r="C36" s="36"/>
      <c r="D36" s="39">
        <f>SUM(O14:O27)</f>
        <v>0</v>
      </c>
      <c r="E36" s="36"/>
      <c r="F36" s="42" t="e">
        <f>D36/D29</f>
        <v>#DIV/0!</v>
      </c>
      <c r="G36" s="42"/>
      <c r="H36" s="36"/>
      <c r="I36" s="39" t="s">
        <v>21</v>
      </c>
      <c r="J36" s="39">
        <f>SUM(T14:T27)</f>
        <v>0</v>
      </c>
      <c r="K36" s="42" t="e">
        <f>J36/D29</f>
        <v>#DIV/0!</v>
      </c>
    </row>
    <row r="37" spans="1:11" ht="15">
      <c r="A37" s="35" t="s">
        <v>22</v>
      </c>
      <c r="B37" s="36"/>
      <c r="C37" s="36"/>
      <c r="D37" s="39">
        <f>SUM(P14:P27)</f>
        <v>0</v>
      </c>
      <c r="E37" s="36"/>
      <c r="F37" s="42" t="e">
        <f>D37/D29</f>
        <v>#DIV/0!</v>
      </c>
      <c r="G37" s="42"/>
      <c r="H37" s="36"/>
      <c r="I37" s="39" t="s">
        <v>32</v>
      </c>
      <c r="J37" s="39">
        <f>SUM(U14:U27)</f>
        <v>0</v>
      </c>
      <c r="K37" s="42" t="e">
        <f>J37/D29</f>
        <v>#DIV/0!</v>
      </c>
    </row>
    <row r="38" spans="1:11" ht="15">
      <c r="A38" s="35" t="s">
        <v>23</v>
      </c>
      <c r="B38" s="36"/>
      <c r="C38" s="36"/>
      <c r="D38" s="39">
        <f>SUM(Q14:Q27)</f>
        <v>0</v>
      </c>
      <c r="E38" s="36"/>
      <c r="F38" s="42" t="e">
        <f>D38/D29</f>
        <v>#DIV/0!</v>
      </c>
      <c r="G38" s="42"/>
      <c r="H38" s="36"/>
      <c r="I38" s="39" t="s">
        <v>33</v>
      </c>
      <c r="J38" s="39">
        <f>SUM(V14:V27)</f>
        <v>0</v>
      </c>
      <c r="K38" s="42" t="e">
        <f>J38/D29</f>
        <v>#DIV/0!</v>
      </c>
    </row>
    <row r="39" spans="1:11" ht="15">
      <c r="A39" s="5"/>
      <c r="D39" s="7"/>
      <c r="E39" s="6"/>
      <c r="F39" s="8"/>
      <c r="G39" s="8"/>
      <c r="I39" s="7"/>
      <c r="J39" s="7"/>
      <c r="K39" s="8"/>
    </row>
  </sheetData>
  <mergeCells count="38">
    <mergeCell ref="A1:K1"/>
    <mergeCell ref="A2:K2"/>
    <mergeCell ref="A3:K3"/>
    <mergeCell ref="A4:K4"/>
    <mergeCell ref="B10:I10"/>
    <mergeCell ref="J7:K7"/>
    <mergeCell ref="J8:K8"/>
    <mergeCell ref="J10:K10"/>
    <mergeCell ref="B7:I7"/>
    <mergeCell ref="J5:K5"/>
    <mergeCell ref="J6:K6"/>
    <mergeCell ref="J9:K9"/>
    <mergeCell ref="B8:I8"/>
    <mergeCell ref="B9:I9"/>
    <mergeCell ref="A5:I5"/>
    <mergeCell ref="B6:I6"/>
    <mergeCell ref="J11:K11"/>
    <mergeCell ref="B11:I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30:K30"/>
    <mergeCell ref="I31:K31"/>
    <mergeCell ref="I26:K26"/>
    <mergeCell ref="I27:K27"/>
    <mergeCell ref="I28:K28"/>
    <mergeCell ref="I29:K29"/>
  </mergeCells>
  <printOptions/>
  <pageMargins left="0.207" right="0.2" top="0.5" bottom="0.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Management</dc:creator>
  <cp:keywords/>
  <dc:description/>
  <cp:lastModifiedBy>Real Estate Services</cp:lastModifiedBy>
  <cp:lastPrinted>2004-11-04T19:33:18Z</cp:lastPrinted>
  <dcterms:created xsi:type="dcterms:W3CDTF">2001-03-29T14:53:27Z</dcterms:created>
  <dcterms:modified xsi:type="dcterms:W3CDTF">2004-11-12T12:00:19Z</dcterms:modified>
  <cp:category/>
  <cp:version/>
  <cp:contentType/>
  <cp:contentStatus/>
</cp:coreProperties>
</file>